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weltbundesamt.at\Organisation\139\Intern\50_MitarbeiterInnen\2014\Berthold\90_sonstige_individuell\Umweltökonomie\3127_UGR\Grafiken\Daten_Grafiken\Ergebnisse + Daten\Ökosteuern\"/>
    </mc:Choice>
  </mc:AlternateContent>
  <bookViews>
    <workbookView xWindow="2385" yWindow="6645" windowWidth="28830" windowHeight="864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</calcChain>
</file>

<file path=xl/sharedStrings.xml><?xml version="1.0" encoding="utf-8"?>
<sst xmlns="http://schemas.openxmlformats.org/spreadsheetml/2006/main" count="13" uniqueCount="13">
  <si>
    <t>Jahr</t>
  </si>
  <si>
    <t>gesamt</t>
  </si>
  <si>
    <t>BIP (Mio. Euro)</t>
  </si>
  <si>
    <t xml:space="preserve"> Energiesteuern in Mio. EUR</t>
  </si>
  <si>
    <t xml:space="preserve"> Transportsteuern in Mio. EUR </t>
  </si>
  <si>
    <t xml:space="preserve"> Umweltverschmutzungssteuern in Mio. EUR </t>
  </si>
  <si>
    <t xml:space="preserve"> Ressourcensteuern in Mio. EUR </t>
  </si>
  <si>
    <t>Anteil Öko-Steuern am BIP
in %</t>
  </si>
  <si>
    <t>Anteil der Öko-Steuern an Steuern und Sozialbeiträgen insgesamt in %</t>
  </si>
  <si>
    <t>Datenquelle: Statistik Austria</t>
  </si>
  <si>
    <t>www.umweltgesamtrechnung.at</t>
  </si>
  <si>
    <t>Quelle: Umweltbundesamt</t>
  </si>
  <si>
    <t>Ökosteuern in Österreich 2000 - 2021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</si>
</sst>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0.0%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>
      <protection locked="0"/>
    </xf>
    <xf numFmtId="0" fontId="4" fillId="2" borderId="0">
      <protection locked="0"/>
    </xf>
    <xf numFmtId="0" fontId="4" fillId="3" borderId="1">
      <alignment horizontal="center" vertical="center"/>
      <protection locked="0"/>
    </xf>
    <xf numFmtId="0" fontId="4" fillId="4" borderId="0">
      <protection locked="0"/>
    </xf>
    <xf numFmtId="0" fontId="10" fillId="3" borderId="0">
      <alignment vertical="center"/>
      <protection locked="0"/>
    </xf>
    <xf numFmtId="0" fontId="10" fillId="0" borderId="0">
      <protection locked="0"/>
    </xf>
    <xf numFmtId="0" fontId="11" fillId="0" borderId="0">
      <protection locked="0"/>
    </xf>
    <xf numFmtId="0" fontId="4" fillId="3" borderId="2">
      <alignment vertical="center"/>
      <protection locked="0"/>
    </xf>
    <xf numFmtId="0" fontId="4" fillId="2" borderId="0">
      <protection locked="0"/>
    </xf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165" fontId="8" fillId="0" borderId="0" xfId="6" applyNumberFormat="1" applyFont="1" applyFill="1" applyBorder="1"/>
    <xf numFmtId="0" fontId="0" fillId="0" borderId="0" xfId="0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12" fillId="0" borderId="0" xfId="16"/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0" fillId="0" borderId="0" xfId="0"/>
    <xf numFmtId="165" fontId="8" fillId="0" borderId="0" xfId="6" applyNumberFormat="1" applyFont="1" applyFill="1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6" fillId="0" borderId="0" xfId="4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6" fillId="0" borderId="9" xfId="4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3" fontId="13" fillId="0" borderId="9" xfId="1" applyNumberFormat="1" applyFont="1" applyFill="1" applyBorder="1" applyAlignment="1">
      <alignment horizontal="center" vertical="center"/>
    </xf>
    <xf numFmtId="3" fontId="13" fillId="0" borderId="9" xfId="1" applyNumberFormat="1" applyFont="1" applyFill="1" applyBorder="1" applyAlignment="1">
      <alignment horizontal="center"/>
    </xf>
    <xf numFmtId="3" fontId="13" fillId="0" borderId="9" xfId="1" applyNumberFormat="1" applyFont="1" applyFill="1" applyBorder="1" applyAlignment="1">
      <alignment horizontal="center" shrinkToFit="1"/>
    </xf>
    <xf numFmtId="166" fontId="6" fillId="0" borderId="9" xfId="8" applyNumberFormat="1" applyFont="1" applyFill="1" applyBorder="1">
      <protection locked="0"/>
    </xf>
    <xf numFmtId="3" fontId="13" fillId="0" borderId="13" xfId="1" applyNumberFormat="1" applyFont="1" applyFill="1" applyBorder="1" applyAlignment="1">
      <alignment horizontal="center" vertical="center"/>
    </xf>
    <xf numFmtId="3" fontId="13" fillId="0" borderId="13" xfId="1" applyNumberFormat="1" applyFont="1" applyFill="1" applyBorder="1" applyAlignment="1">
      <alignment horizontal="center" shrinkToFit="1"/>
    </xf>
    <xf numFmtId="166" fontId="6" fillId="0" borderId="13" xfId="8" applyNumberFormat="1" applyFont="1" applyFill="1" applyBorder="1">
      <protection locked="0"/>
    </xf>
    <xf numFmtId="0" fontId="9" fillId="5" borderId="6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</cellXfs>
  <cellStyles count="18">
    <cellStyle name="cells" xfId="8"/>
    <cellStyle name="column field" xfId="9"/>
    <cellStyle name="field" xfId="10"/>
    <cellStyle name="field names" xfId="11"/>
    <cellStyle name="footer" xfId="12"/>
    <cellStyle name="heading" xfId="13"/>
    <cellStyle name="Komma 2" xfId="2"/>
    <cellStyle name="Komma 2 2" xfId="17"/>
    <cellStyle name="Link" xfId="16" builtinId="8"/>
    <cellStyle name="Normal_1.1" xfId="3"/>
    <cellStyle name="Prozent" xfId="6" builtinId="5"/>
    <cellStyle name="rowfield" xfId="14"/>
    <cellStyle name="Standard" xfId="0" builtinId="0"/>
    <cellStyle name="Standard 2" xfId="5"/>
    <cellStyle name="Standard 2 2" xfId="7"/>
    <cellStyle name="Standard 3" xfId="1"/>
    <cellStyle name="Standard_Tabellenteil in EURO" xfId="4"/>
    <cellStyle name="Test" xfId="1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weltgesamtrechnung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zoomScaleNormal="100" workbookViewId="0">
      <selection activeCell="O13" sqref="O13"/>
    </sheetView>
  </sheetViews>
  <sheetFormatPr baseColWidth="10" defaultRowHeight="15" x14ac:dyDescent="0.25"/>
  <cols>
    <col min="2" max="2" width="5" customWidth="1"/>
    <col min="3" max="3" width="15.42578125" customWidth="1"/>
    <col min="4" max="4" width="17.28515625" customWidth="1"/>
    <col min="5" max="5" width="30.42578125" customWidth="1"/>
    <col min="6" max="6" width="19" bestFit="1" customWidth="1"/>
    <col min="7" max="7" width="0" hidden="1" customWidth="1"/>
    <col min="8" max="8" width="15" hidden="1" customWidth="1"/>
    <col min="9" max="9" width="27.5703125" bestFit="1" customWidth="1"/>
    <col min="10" max="10" width="30.140625" customWidth="1"/>
  </cols>
  <sheetData>
    <row r="1" spans="2:11" ht="15.75" thickBot="1" x14ac:dyDescent="0.3"/>
    <row r="2" spans="2:11" ht="15.75" thickBot="1" x14ac:dyDescent="0.3">
      <c r="B2" s="32" t="s">
        <v>12</v>
      </c>
      <c r="C2" s="33"/>
      <c r="D2" s="34"/>
      <c r="E2" s="10"/>
    </row>
    <row r="3" spans="2:11" s="5" customFormat="1" ht="15.75" thickBot="1" x14ac:dyDescent="0.3">
      <c r="B3" s="3"/>
      <c r="C3" s="3"/>
      <c r="D3" s="3"/>
      <c r="E3" s="3"/>
    </row>
    <row r="4" spans="2:11" s="2" customFormat="1" ht="45" x14ac:dyDescent="0.25">
      <c r="B4" s="7" t="s">
        <v>0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1</v>
      </c>
      <c r="H4" s="8" t="s">
        <v>2</v>
      </c>
      <c r="I4" s="8" t="s">
        <v>7</v>
      </c>
      <c r="J4" s="9" t="s">
        <v>8</v>
      </c>
    </row>
    <row r="5" spans="2:11" x14ac:dyDescent="0.25">
      <c r="B5" s="18">
        <v>2000</v>
      </c>
      <c r="C5" s="25">
        <v>3288.1992987304084</v>
      </c>
      <c r="D5" s="26">
        <v>1795.1663969312651</v>
      </c>
      <c r="E5" s="26">
        <v>71.536080726437703</v>
      </c>
      <c r="F5" s="26">
        <v>452.6202620495194</v>
      </c>
      <c r="G5" s="20">
        <f>SUM(C5:F5)</f>
        <v>5607.5220384376307</v>
      </c>
      <c r="H5" s="17">
        <v>213606</v>
      </c>
      <c r="I5" s="21">
        <v>1.7311964978063767</v>
      </c>
      <c r="J5" s="22">
        <v>6.16</v>
      </c>
      <c r="K5" s="1"/>
    </row>
    <row r="6" spans="2:11" x14ac:dyDescent="0.25">
      <c r="B6" s="18">
        <v>2001</v>
      </c>
      <c r="C6" s="25">
        <v>3634.9328714400003</v>
      </c>
      <c r="D6" s="26">
        <v>1959.8524589913998</v>
      </c>
      <c r="E6" s="26">
        <v>88.573117449999998</v>
      </c>
      <c r="F6" s="26">
        <v>468.48454020747772</v>
      </c>
      <c r="G6" s="20">
        <f t="shared" ref="G6:G19" si="0">SUM(C6:F6)</f>
        <v>6151.842988088878</v>
      </c>
      <c r="H6" s="17">
        <v>220525</v>
      </c>
      <c r="I6" s="21">
        <v>1.9305774582661634</v>
      </c>
      <c r="J6" s="22">
        <v>6.31</v>
      </c>
      <c r="K6" s="1"/>
    </row>
    <row r="7" spans="2:11" x14ac:dyDescent="0.25">
      <c r="B7" s="18">
        <v>2002</v>
      </c>
      <c r="C7" s="25">
        <v>3801.00840014</v>
      </c>
      <c r="D7" s="26">
        <v>2055.9013137429797</v>
      </c>
      <c r="E7" s="26">
        <v>93.181126169999999</v>
      </c>
      <c r="F7" s="26">
        <v>480.61736321239567</v>
      </c>
      <c r="G7" s="20">
        <f t="shared" si="0"/>
        <v>6430.7082032653761</v>
      </c>
      <c r="H7" s="17">
        <v>226735</v>
      </c>
      <c r="I7" s="21">
        <v>2.0735611387354269</v>
      </c>
      <c r="J7" s="22">
        <v>6.6</v>
      </c>
      <c r="K7" s="1"/>
    </row>
    <row r="8" spans="2:11" x14ac:dyDescent="0.25">
      <c r="B8" s="18">
        <v>2003</v>
      </c>
      <c r="C8" s="25">
        <v>4009.2997262399999</v>
      </c>
      <c r="D8" s="26">
        <v>2131.4826850596</v>
      </c>
      <c r="E8" s="26">
        <v>96.818376999999998</v>
      </c>
      <c r="F8" s="26">
        <v>503.68696617999933</v>
      </c>
      <c r="G8" s="20">
        <f t="shared" si="0"/>
        <v>6741.2877544795992</v>
      </c>
      <c r="H8" s="17">
        <v>231862</v>
      </c>
      <c r="I8" s="21">
        <v>2.2782579301281594</v>
      </c>
      <c r="J8" s="22">
        <v>6.81</v>
      </c>
      <c r="K8" s="1"/>
    </row>
    <row r="9" spans="2:11" x14ac:dyDescent="0.25">
      <c r="B9" s="18">
        <v>2004</v>
      </c>
      <c r="C9" s="25">
        <v>4330.14349064</v>
      </c>
      <c r="D9" s="26">
        <v>2065.8261207160799</v>
      </c>
      <c r="E9" s="26">
        <v>57.109456809999998</v>
      </c>
      <c r="F9" s="26">
        <v>515.81852916000003</v>
      </c>
      <c r="G9" s="20">
        <f t="shared" si="0"/>
        <v>6968.8975973260804</v>
      </c>
      <c r="H9" s="17">
        <v>242348</v>
      </c>
      <c r="I9" s="21">
        <v>2.4193864816924084</v>
      </c>
      <c r="J9" s="22">
        <v>6.81</v>
      </c>
      <c r="K9" s="1"/>
    </row>
    <row r="10" spans="2:11" x14ac:dyDescent="0.25">
      <c r="B10" s="18">
        <v>2005</v>
      </c>
      <c r="C10" s="25">
        <v>4350.2772974600002</v>
      </c>
      <c r="D10" s="26">
        <v>2156.3326340957501</v>
      </c>
      <c r="E10" s="26">
        <v>45.539205559999999</v>
      </c>
      <c r="F10" s="26">
        <v>534.69403857000077</v>
      </c>
      <c r="G10" s="20">
        <f t="shared" si="0"/>
        <v>7086.8431756857508</v>
      </c>
      <c r="H10" s="17">
        <v>254075</v>
      </c>
      <c r="I10" s="21">
        <v>2.4124446280085166</v>
      </c>
      <c r="J10" s="22">
        <v>6.75</v>
      </c>
      <c r="K10" s="1"/>
    </row>
    <row r="11" spans="2:11" x14ac:dyDescent="0.25">
      <c r="B11" s="18">
        <v>2006</v>
      </c>
      <c r="C11" s="25">
        <v>4221.2741580699994</v>
      </c>
      <c r="D11" s="26">
        <v>2214.0159631005399</v>
      </c>
      <c r="E11" s="26">
        <v>72.095963239999989</v>
      </c>
      <c r="F11" s="26">
        <v>535.73174687000085</v>
      </c>
      <c r="G11" s="20">
        <f t="shared" si="0"/>
        <v>7043.1178312805405</v>
      </c>
      <c r="H11" s="17">
        <v>267824</v>
      </c>
      <c r="I11" s="21">
        <v>2.4801631926700449</v>
      </c>
      <c r="J11" s="22">
        <v>6.46</v>
      </c>
      <c r="K11" s="1"/>
    </row>
    <row r="12" spans="2:11" x14ac:dyDescent="0.25">
      <c r="B12" s="18">
        <v>2007</v>
      </c>
      <c r="C12" s="25">
        <v>4453.1891186399998</v>
      </c>
      <c r="D12" s="26">
        <v>2200.8938137</v>
      </c>
      <c r="E12" s="26">
        <v>72.316166129999999</v>
      </c>
      <c r="F12" s="26">
        <v>548.8179059299996</v>
      </c>
      <c r="G12" s="20">
        <f t="shared" si="0"/>
        <v>7275.2170043999995</v>
      </c>
      <c r="H12" s="17">
        <v>283977</v>
      </c>
      <c r="I12" s="21">
        <v>2.7164120550584427</v>
      </c>
      <c r="J12" s="22">
        <v>6.28</v>
      </c>
      <c r="K12" s="1"/>
    </row>
    <row r="13" spans="2:11" x14ac:dyDescent="0.25">
      <c r="B13" s="18">
        <v>2008</v>
      </c>
      <c r="C13" s="25">
        <v>4603.0310757799998</v>
      </c>
      <c r="D13" s="26">
        <v>2232.9320664339398</v>
      </c>
      <c r="E13" s="26">
        <v>64.360161980000001</v>
      </c>
      <c r="F13" s="26">
        <v>573.72704668999972</v>
      </c>
      <c r="G13" s="20">
        <f t="shared" si="0"/>
        <v>7474.0503508839392</v>
      </c>
      <c r="H13" s="17">
        <v>293761</v>
      </c>
      <c r="I13" s="21">
        <v>2.9416709046084581</v>
      </c>
      <c r="J13" s="22">
        <v>6.11</v>
      </c>
      <c r="K13" s="1"/>
    </row>
    <row r="14" spans="2:11" x14ac:dyDescent="0.25">
      <c r="B14" s="18">
        <v>2009</v>
      </c>
      <c r="C14" s="25">
        <v>4460.8894299200001</v>
      </c>
      <c r="D14" s="26">
        <v>2254.4318628609094</v>
      </c>
      <c r="E14" s="26">
        <v>57.298683739999994</v>
      </c>
      <c r="F14" s="26">
        <v>589.74513981999996</v>
      </c>
      <c r="G14" s="20">
        <f t="shared" si="0"/>
        <v>7362.3651163409095</v>
      </c>
      <c r="H14" s="17">
        <v>288044</v>
      </c>
      <c r="I14" s="21">
        <v>3.0379272791849212</v>
      </c>
      <c r="J14" s="22">
        <v>6.2</v>
      </c>
      <c r="K14" s="1"/>
    </row>
    <row r="15" spans="2:11" x14ac:dyDescent="0.25">
      <c r="B15" s="18">
        <v>2010</v>
      </c>
      <c r="C15" s="25">
        <v>4585.2814934299995</v>
      </c>
      <c r="D15" s="26">
        <v>2265.2035670721002</v>
      </c>
      <c r="E15" s="26">
        <v>50.880051199999997</v>
      </c>
      <c r="F15" s="26">
        <v>603.37312373000054</v>
      </c>
      <c r="G15" s="20">
        <f t="shared" si="0"/>
        <v>7504.7382354321007</v>
      </c>
      <c r="H15" s="17">
        <v>295896</v>
      </c>
      <c r="I15" s="21">
        <v>3.2367192777754488</v>
      </c>
      <c r="J15" s="22">
        <v>6.15</v>
      </c>
      <c r="K15" s="1"/>
    </row>
    <row r="16" spans="2:11" x14ac:dyDescent="0.25">
      <c r="B16" s="18">
        <v>2011</v>
      </c>
      <c r="C16" s="25">
        <v>5007.5514886000001</v>
      </c>
      <c r="D16" s="26">
        <v>2437.3950735198805</v>
      </c>
      <c r="E16" s="26">
        <v>52.806290359999998</v>
      </c>
      <c r="F16" s="26">
        <v>615.1745620800001</v>
      </c>
      <c r="G16" s="20">
        <f t="shared" si="0"/>
        <v>8112.9274145598811</v>
      </c>
      <c r="H16" s="17">
        <v>310128</v>
      </c>
      <c r="I16" s="21">
        <v>3.5781508184701281</v>
      </c>
      <c r="J16" s="22">
        <v>6.33</v>
      </c>
      <c r="K16" s="1"/>
    </row>
    <row r="17" spans="2:11" x14ac:dyDescent="0.25">
      <c r="B17" s="18">
        <v>2012</v>
      </c>
      <c r="C17" s="25">
        <v>5030.7251658999994</v>
      </c>
      <c r="D17" s="26">
        <v>2562.4799452963998</v>
      </c>
      <c r="E17" s="26">
        <v>53.095870649999995</v>
      </c>
      <c r="F17" s="26">
        <v>634.54883200000097</v>
      </c>
      <c r="G17" s="20">
        <f t="shared" si="0"/>
        <v>8280.8498138464001</v>
      </c>
      <c r="H17" s="17">
        <v>318653</v>
      </c>
      <c r="I17" s="21">
        <v>3.7550599971823604</v>
      </c>
      <c r="J17" s="22">
        <v>6.2</v>
      </c>
      <c r="K17" s="1"/>
    </row>
    <row r="18" spans="2:11" x14ac:dyDescent="0.25">
      <c r="B18" s="18">
        <v>2013</v>
      </c>
      <c r="C18" s="25">
        <v>5093.4551479700003</v>
      </c>
      <c r="D18" s="26">
        <v>2558.87207132</v>
      </c>
      <c r="E18" s="26">
        <v>53.200695469999999</v>
      </c>
      <c r="F18" s="26">
        <v>653.25405891000196</v>
      </c>
      <c r="G18" s="20">
        <f t="shared" si="0"/>
        <v>8358.7819736700021</v>
      </c>
      <c r="H18" s="17">
        <v>323910</v>
      </c>
      <c r="I18" s="21">
        <v>3.9131683603588847</v>
      </c>
      <c r="J18" s="22">
        <v>6</v>
      </c>
      <c r="K18" s="1"/>
    </row>
    <row r="19" spans="2:11" x14ac:dyDescent="0.25">
      <c r="B19" s="18">
        <v>2014</v>
      </c>
      <c r="C19" s="25">
        <v>5023.851527079999</v>
      </c>
      <c r="D19" s="26">
        <v>2875.3924096000001</v>
      </c>
      <c r="E19" s="26">
        <v>53.741211659999998</v>
      </c>
      <c r="F19" s="26">
        <v>663.89272307000022</v>
      </c>
      <c r="G19" s="20">
        <f t="shared" si="0"/>
        <v>8616.877871409999</v>
      </c>
      <c r="H19" s="17">
        <v>333062</v>
      </c>
      <c r="I19" s="21">
        <v>2.5865162075767962</v>
      </c>
      <c r="J19" s="22">
        <v>6</v>
      </c>
      <c r="K19" s="1"/>
    </row>
    <row r="20" spans="2:11" x14ac:dyDescent="0.25">
      <c r="B20" s="18">
        <v>2015</v>
      </c>
      <c r="C20" s="25">
        <v>5216.3959903000004</v>
      </c>
      <c r="D20" s="26">
        <v>2908.1999222800005</v>
      </c>
      <c r="E20" s="26">
        <v>55.692888379999999</v>
      </c>
      <c r="F20" s="26">
        <v>681.94784370999946</v>
      </c>
      <c r="G20" s="27">
        <v>8862.2366446699998</v>
      </c>
      <c r="H20" s="28">
        <v>344269.2</v>
      </c>
      <c r="I20" s="21">
        <f t="shared" ref="I20:I26" si="1">(G20/H20)*100</f>
        <v>2.5742171082019536</v>
      </c>
      <c r="J20" s="22">
        <v>5.9</v>
      </c>
      <c r="K20" s="1"/>
    </row>
    <row r="21" spans="2:11" x14ac:dyDescent="0.25">
      <c r="B21" s="18">
        <v>2016</v>
      </c>
      <c r="C21" s="25">
        <v>5284.4673629400004</v>
      </c>
      <c r="D21" s="26">
        <v>3018.3955125399998</v>
      </c>
      <c r="E21" s="26">
        <v>58.105111520000001</v>
      </c>
      <c r="F21" s="26">
        <v>691.13343701000019</v>
      </c>
      <c r="G21" s="27">
        <v>9052.1014240100012</v>
      </c>
      <c r="H21" s="28">
        <v>357608</v>
      </c>
      <c r="I21" s="21">
        <f t="shared" si="1"/>
        <v>2.5312916444850231</v>
      </c>
      <c r="J21" s="22">
        <v>6</v>
      </c>
      <c r="K21" s="1"/>
    </row>
    <row r="22" spans="2:11" s="5" customFormat="1" x14ac:dyDescent="0.25">
      <c r="B22" s="18">
        <v>2017</v>
      </c>
      <c r="C22" s="25">
        <v>5539.7269631399995</v>
      </c>
      <c r="D22" s="26">
        <v>3218.6726509399996</v>
      </c>
      <c r="E22" s="26">
        <v>62.499238679999998</v>
      </c>
      <c r="F22" s="26">
        <v>707.81398874999888</v>
      </c>
      <c r="G22" s="27">
        <v>9518.9821095249972</v>
      </c>
      <c r="H22" s="28">
        <v>385274.1</v>
      </c>
      <c r="I22" s="21">
        <f t="shared" si="1"/>
        <v>2.470703872781741</v>
      </c>
      <c r="J22" s="22">
        <v>6.1</v>
      </c>
      <c r="K22" s="1"/>
    </row>
    <row r="23" spans="2:11" s="11" customFormat="1" x14ac:dyDescent="0.25">
      <c r="B23" s="18">
        <v>2018</v>
      </c>
      <c r="C23" s="25">
        <v>5485.0307173600004</v>
      </c>
      <c r="D23" s="25">
        <v>3294.7304317299991</v>
      </c>
      <c r="E23" s="25">
        <v>79.336581119999991</v>
      </c>
      <c r="F23" s="25">
        <v>726</v>
      </c>
      <c r="G23" s="27">
        <v>9485</v>
      </c>
      <c r="H23" s="28">
        <v>385274.1</v>
      </c>
      <c r="I23" s="21">
        <f t="shared" si="1"/>
        <v>2.4618836303815907</v>
      </c>
      <c r="J23" s="22">
        <v>5.8</v>
      </c>
      <c r="K23" s="12"/>
    </row>
    <row r="24" spans="2:11" s="11" customFormat="1" x14ac:dyDescent="0.25">
      <c r="B24" s="18">
        <v>2019</v>
      </c>
      <c r="C24" s="25">
        <v>5593</v>
      </c>
      <c r="D24" s="26">
        <v>3404</v>
      </c>
      <c r="E24" s="26">
        <v>69</v>
      </c>
      <c r="F24" s="26">
        <v>731</v>
      </c>
      <c r="G24" s="27">
        <v>9761</v>
      </c>
      <c r="H24" s="28">
        <v>397147.2</v>
      </c>
      <c r="I24" s="21">
        <f t="shared" si="1"/>
        <v>2.4577788789647768</v>
      </c>
      <c r="J24" s="22">
        <v>5.71</v>
      </c>
      <c r="K24" s="12"/>
    </row>
    <row r="25" spans="2:11" s="11" customFormat="1" x14ac:dyDescent="0.25">
      <c r="B25" s="18">
        <v>2020</v>
      </c>
      <c r="C25" s="25">
        <v>4599</v>
      </c>
      <c r="D25" s="26">
        <v>3300</v>
      </c>
      <c r="E25" s="26">
        <v>57</v>
      </c>
      <c r="F25" s="26">
        <v>744</v>
      </c>
      <c r="G25" s="27">
        <v>8701</v>
      </c>
      <c r="H25" s="28">
        <v>380888.5</v>
      </c>
      <c r="I25" s="21">
        <f t="shared" si="1"/>
        <v>2.2843955645812359</v>
      </c>
      <c r="J25" s="22">
        <v>5.36</v>
      </c>
      <c r="K25" s="12"/>
    </row>
    <row r="26" spans="2:11" s="11" customFormat="1" ht="15.75" thickBot="1" x14ac:dyDescent="0.3">
      <c r="B26" s="19">
        <v>2021</v>
      </c>
      <c r="C26" s="29">
        <v>5336</v>
      </c>
      <c r="D26" s="29">
        <v>3379</v>
      </c>
      <c r="E26" s="29">
        <v>66</v>
      </c>
      <c r="F26" s="29">
        <v>767</v>
      </c>
      <c r="G26" s="30">
        <v>9548</v>
      </c>
      <c r="H26" s="31">
        <v>405241.4</v>
      </c>
      <c r="I26" s="23">
        <f t="shared" si="1"/>
        <v>2.3561264964537183</v>
      </c>
      <c r="J26" s="24">
        <v>5.35</v>
      </c>
      <c r="K26" s="12"/>
    </row>
    <row r="27" spans="2:11" s="11" customFormat="1" x14ac:dyDescent="0.25">
      <c r="B27" s="3"/>
      <c r="C27" s="13"/>
      <c r="D27" s="13"/>
      <c r="E27" s="14"/>
      <c r="F27" s="14"/>
      <c r="G27" s="13"/>
      <c r="H27" s="15"/>
      <c r="I27" s="16"/>
      <c r="J27" s="16"/>
      <c r="K27" s="12"/>
    </row>
    <row r="28" spans="2:11" x14ac:dyDescent="0.25">
      <c r="B28" t="s">
        <v>11</v>
      </c>
    </row>
    <row r="29" spans="2:11" x14ac:dyDescent="0.25">
      <c r="B29" s="5" t="s">
        <v>9</v>
      </c>
    </row>
    <row r="30" spans="2:11" x14ac:dyDescent="0.25">
      <c r="B30" s="4"/>
    </row>
    <row r="31" spans="2:11" x14ac:dyDescent="0.25">
      <c r="B31" s="4"/>
    </row>
    <row r="32" spans="2:11" x14ac:dyDescent="0.25">
      <c r="B32" s="6" t="s">
        <v>10</v>
      </c>
    </row>
  </sheetData>
  <mergeCells count="1">
    <mergeCell ref="B2:D2"/>
  </mergeCells>
  <hyperlinks>
    <hyperlink ref="B32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Berthold Andreas</dc:creator>
  <cp:lastModifiedBy>Berthold Andreas</cp:lastModifiedBy>
  <dcterms:created xsi:type="dcterms:W3CDTF">2018-04-23T12:42:00Z</dcterms:created>
  <dcterms:modified xsi:type="dcterms:W3CDTF">2023-10-10T13:22:31Z</dcterms:modified>
</cp:coreProperties>
</file>